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sz val="9"/>
            <rFont val="Arial"/>
            <family val="2"/>
          </rPr>
          <t>Les moyennes sont arrondies au demi-point supérieur.</t>
        </r>
      </text>
    </comment>
    <comment ref="E10" authorId="0">
      <text>
        <r>
          <rPr>
            <sz val="9"/>
            <rFont val="Arial"/>
            <family val="2"/>
          </rPr>
          <t>Il faut prendre en compte la moyenne des trois notes correspondantes aux compétences et non pas les trois moyennes trimestrielles.</t>
        </r>
      </text>
    </comment>
  </commentList>
</comments>
</file>

<file path=xl/sharedStrings.xml><?xml version="1.0" encoding="utf-8"?>
<sst xmlns="http://schemas.openxmlformats.org/spreadsheetml/2006/main" count="48" uniqueCount="40">
  <si>
    <t>Remplir le tableau avec les moyennes obtenues au cours de l'année</t>
  </si>
  <si>
    <t>Disciplines</t>
  </si>
  <si>
    <t>Note de la classe de troisième : contrôle continu</t>
  </si>
  <si>
    <t>1er Trimestre</t>
  </si>
  <si>
    <t>2ème Trimestre</t>
  </si>
  <si>
    <t>3èmeTrimestre</t>
  </si>
  <si>
    <t>Moyenne Générale</t>
  </si>
  <si>
    <t>Français</t>
  </si>
  <si>
    <t>Math</t>
  </si>
  <si>
    <t>Anglais</t>
  </si>
  <si>
    <t>SVT</t>
  </si>
  <si>
    <t>Physique-chimie</t>
  </si>
  <si>
    <t>EPS</t>
  </si>
  <si>
    <t>Arts plastiques</t>
  </si>
  <si>
    <t>Musique</t>
  </si>
  <si>
    <t>Techno</t>
  </si>
  <si>
    <t>Espagnol</t>
  </si>
  <si>
    <t>Option facultative</t>
  </si>
  <si>
    <t>Total CC</t>
  </si>
  <si>
    <t>/200</t>
  </si>
  <si>
    <t>Moyenne CC</t>
  </si>
  <si>
    <t>/20</t>
  </si>
  <si>
    <t>nombre de points à obtenir aux épreuves ponctuelles :</t>
  </si>
  <si>
    <t>sans mention</t>
  </si>
  <si>
    <t>pour avoir</t>
  </si>
  <si>
    <t>Mention AB</t>
  </si>
  <si>
    <t>Mention Bien</t>
  </si>
  <si>
    <t>Mention TB</t>
  </si>
  <si>
    <t>Saisir les notes espérées à l'examen</t>
  </si>
  <si>
    <t>Histoire des arts</t>
  </si>
  <si>
    <t>/40</t>
  </si>
  <si>
    <t>Épreuves ponctuelles de juin</t>
  </si>
  <si>
    <t>Histoire</t>
  </si>
  <si>
    <t>Sous total</t>
  </si>
  <si>
    <t>/160</t>
  </si>
  <si>
    <t>Simulation du résultat final</t>
  </si>
  <si>
    <t>Total</t>
  </si>
  <si>
    <t>Points</t>
  </si>
  <si>
    <t>Mention</t>
  </si>
  <si>
    <t>Moyenne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</si>
</sst>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6" borderId="1" xfId="0" applyFont="1" applyFill="1" applyBorder="1" applyAlignment="1" applyProtection="1">
      <alignment vertical="center"/>
      <protection hidden="1"/>
    </xf>
    <xf numFmtId="164" fontId="0" fillId="6" borderId="1" xfId="0" applyFill="1" applyBorder="1" applyAlignment="1" applyProtection="1">
      <alignment horizontal="center" vertical="center"/>
      <protection locked="0"/>
    </xf>
    <xf numFmtId="164" fontId="0" fillId="7" borderId="1" xfId="0" applyFill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horizontal="center" vertical="center"/>
      <protection locked="0"/>
    </xf>
    <xf numFmtId="164" fontId="0" fillId="6" borderId="1" xfId="0" applyFill="1" applyBorder="1" applyAlignment="1" applyProtection="1">
      <alignment horizontal="center" vertical="center"/>
      <protection hidden="1"/>
    </xf>
    <xf numFmtId="164" fontId="0" fillId="8" borderId="1" xfId="0" applyFont="1" applyFill="1" applyBorder="1" applyAlignment="1" applyProtection="1">
      <alignment vertical="center"/>
      <protection hidden="1"/>
    </xf>
    <xf numFmtId="164" fontId="0" fillId="8" borderId="2" xfId="0" applyFill="1" applyBorder="1" applyAlignment="1" applyProtection="1">
      <alignment horizontal="center" vertical="center"/>
      <protection hidden="1"/>
    </xf>
    <xf numFmtId="164" fontId="0" fillId="8" borderId="3" xfId="0" applyFont="1" applyFill="1" applyBorder="1" applyAlignment="1" applyProtection="1">
      <alignment vertical="center"/>
      <protection hidden="1"/>
    </xf>
    <xf numFmtId="164" fontId="0" fillId="9" borderId="1" xfId="0" applyFont="1" applyFill="1" applyBorder="1" applyAlignment="1" applyProtection="1">
      <alignment vertical="center"/>
      <protection hidden="1"/>
    </xf>
    <xf numFmtId="164" fontId="0" fillId="9" borderId="2" xfId="0" applyFill="1" applyBorder="1" applyAlignment="1" applyProtection="1">
      <alignment horizontal="center" vertical="center"/>
      <protection hidden="1"/>
    </xf>
    <xf numFmtId="164" fontId="0" fillId="9" borderId="3" xfId="0" applyFont="1" applyFill="1" applyBorder="1" applyAlignment="1" applyProtection="1">
      <alignment vertical="center"/>
      <protection hidden="1"/>
    </xf>
    <xf numFmtId="164" fontId="0" fillId="0" borderId="1" xfId="0" applyFont="1" applyFill="1" applyBorder="1" applyAlignment="1" applyProtection="1">
      <alignment vertical="center"/>
      <protection hidden="1"/>
    </xf>
    <xf numFmtId="164" fontId="0" fillId="0" borderId="1" xfId="0" applyFill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4" borderId="1" xfId="0" applyFont="1" applyFill="1" applyBorder="1" applyAlignment="1" applyProtection="1">
      <alignment vertical="center"/>
      <protection hidden="1"/>
    </xf>
    <xf numFmtId="164" fontId="0" fillId="4" borderId="1" xfId="0" applyFill="1" applyBorder="1" applyAlignment="1" applyProtection="1">
      <alignment horizontal="center" vertical="center"/>
      <protection hidden="1"/>
    </xf>
    <xf numFmtId="164" fontId="0" fillId="5" borderId="1" xfId="0" applyFont="1" applyFill="1" applyBorder="1" applyAlignment="1" applyProtection="1">
      <alignment vertical="center"/>
      <protection hidden="1"/>
    </xf>
    <xf numFmtId="164" fontId="0" fillId="5" borderId="1" xfId="0" applyFill="1" applyBorder="1" applyAlignment="1" applyProtection="1">
      <alignment horizontal="center" vertical="center"/>
      <protection hidden="1"/>
    </xf>
    <xf numFmtId="164" fontId="0" fillId="2" borderId="1" xfId="0" applyFont="1" applyFill="1" applyBorder="1" applyAlignment="1" applyProtection="1">
      <alignment vertical="center"/>
      <protection hidden="1"/>
    </xf>
    <xf numFmtId="164" fontId="0" fillId="2" borderId="1" xfId="0" applyFill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10" borderId="1" xfId="0" applyFont="1" applyFill="1" applyBorder="1" applyAlignment="1" applyProtection="1">
      <alignment vertical="center"/>
      <protection hidden="1"/>
    </xf>
    <xf numFmtId="164" fontId="0" fillId="10" borderId="2" xfId="0" applyFill="1" applyBorder="1" applyAlignment="1" applyProtection="1">
      <alignment horizontal="center" vertical="center"/>
      <protection locked="0"/>
    </xf>
    <xf numFmtId="164" fontId="0" fillId="10" borderId="3" xfId="0" applyFont="1" applyFill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2" xfId="0" applyBorder="1" applyAlignment="1" applyProtection="1">
      <alignment horizontal="center" vertical="center"/>
      <protection locked="0"/>
    </xf>
    <xf numFmtId="164" fontId="0" fillId="0" borderId="3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horizontal="center" vertical="center"/>
      <protection locked="0"/>
    </xf>
    <xf numFmtId="164" fontId="0" fillId="8" borderId="2" xfId="0" applyFill="1" applyBorder="1" applyAlignment="1" applyProtection="1">
      <alignment horizontal="right" vertical="center"/>
      <protection hidden="1"/>
    </xf>
    <xf numFmtId="164" fontId="5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5" fontId="0" fillId="9" borderId="2" xfId="0" applyNumberFormat="1" applyFill="1" applyBorder="1" applyAlignment="1" applyProtection="1">
      <alignment horizontal="right" vertical="center"/>
      <protection hidden="1"/>
    </xf>
    <xf numFmtId="164" fontId="0" fillId="9" borderId="3" xfId="0" applyFont="1" applyFill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center" vertical="center"/>
      <protection hidden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FUSE" xfId="20"/>
    <cellStyle name="ADMIS" xfId="21"/>
    <cellStyle name="AB" xfId="22"/>
    <cellStyle name="Bien" xfId="23"/>
    <cellStyle name="TB" xfId="24"/>
  </cellStyles>
  <dxfs count="4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0000"/>
      </font>
      <fill>
        <patternFill patternType="solid">
          <fgColor rgb="FF339966"/>
          <bgColor rgb="FF00AE00"/>
        </patternFill>
      </fill>
      <border/>
    </dxf>
    <dxf>
      <font>
        <b/>
        <i val="0"/>
        <color rgb="FF000000"/>
      </font>
      <fill>
        <patternFill patternType="solid">
          <fgColor rgb="FFCCCCFF"/>
          <bgColor rgb="FF99CCFF"/>
        </patternFill>
      </fill>
      <border/>
    </dxf>
    <dxf>
      <font>
        <b/>
        <i val="0"/>
        <color rgb="FF000000"/>
      </font>
      <fill>
        <patternFill patternType="solid">
          <fgColor rgb="FFFF00FF"/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E64C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5" sqref="E5"/>
    </sheetView>
  </sheetViews>
  <sheetFormatPr defaultColWidth="12.57421875" defaultRowHeight="22.5" customHeight="1"/>
  <cols>
    <col min="1" max="1" width="15.57421875" style="1" customWidth="1"/>
    <col min="2" max="4" width="17.8515625" style="1" customWidth="1"/>
    <col min="5" max="5" width="17.00390625" style="1" customWidth="1"/>
    <col min="6" max="16384" width="11.57421875" style="1" customWidth="1"/>
  </cols>
  <sheetData>
    <row r="1" ht="12.75">
      <c r="B1" s="2"/>
    </row>
    <row r="2" spans="2:5" ht="12.75">
      <c r="B2" s="2" t="s">
        <v>0</v>
      </c>
      <c r="C2" s="2"/>
      <c r="D2" s="2"/>
      <c r="E2" s="2"/>
    </row>
    <row r="3" spans="1:5" ht="12.75">
      <c r="A3" s="3" t="s">
        <v>1</v>
      </c>
      <c r="B3" s="4" t="s">
        <v>2</v>
      </c>
      <c r="C3" s="4"/>
      <c r="D3" s="4"/>
      <c r="E3" s="4"/>
    </row>
    <row r="4" spans="1:5" ht="12.75">
      <c r="A4" s="3"/>
      <c r="B4" s="4" t="s">
        <v>3</v>
      </c>
      <c r="C4" s="4" t="s">
        <v>4</v>
      </c>
      <c r="D4" s="4" t="s">
        <v>5</v>
      </c>
      <c r="E4" s="4" t="s">
        <v>6</v>
      </c>
    </row>
    <row r="5" spans="1:5" ht="12.75">
      <c r="A5" s="5" t="s">
        <v>7</v>
      </c>
      <c r="B5" s="6"/>
      <c r="C5" s="6"/>
      <c r="D5" s="6"/>
      <c r="E5" s="7" t="e">
        <f>ROUNDUP(AVERAGE(B5:D5)/5,1)*5</f>
        <v>#DIV/0!</v>
      </c>
    </row>
    <row r="6" spans="1:5" ht="12.75">
      <c r="A6" s="8" t="s">
        <v>8</v>
      </c>
      <c r="B6" s="9"/>
      <c r="C6" s="9"/>
      <c r="D6" s="9"/>
      <c r="E6" s="7" t="e">
        <f>ROUNDUP(AVERAGE(B6:D6)/5,1)*5</f>
        <v>#DIV/0!</v>
      </c>
    </row>
    <row r="7" spans="1:5" ht="12.75">
      <c r="A7" s="5" t="s">
        <v>9</v>
      </c>
      <c r="B7" s="6"/>
      <c r="C7" s="6"/>
      <c r="D7" s="6"/>
      <c r="E7" s="7" t="e">
        <f>ROUNDUP(AVERAGE(B7:D7)/5,1)*5</f>
        <v>#DIV/0!</v>
      </c>
    </row>
    <row r="8" spans="1:5" ht="12.75">
      <c r="A8" s="8" t="s">
        <v>10</v>
      </c>
      <c r="B8" s="9"/>
      <c r="C8" s="9"/>
      <c r="D8" s="9"/>
      <c r="E8" s="7" t="e">
        <f>ROUNDUP(AVERAGE(B8:D8)/5,1)*5</f>
        <v>#DIV/0!</v>
      </c>
    </row>
    <row r="9" spans="1:5" ht="12.75">
      <c r="A9" s="5" t="s">
        <v>11</v>
      </c>
      <c r="B9" s="6"/>
      <c r="C9" s="6"/>
      <c r="D9" s="6"/>
      <c r="E9" s="7" t="e">
        <f>ROUNDUP(AVERAGE(B9:D9)/5,1)*5</f>
        <v>#DIV/0!</v>
      </c>
    </row>
    <row r="10" spans="1:5" ht="12.75">
      <c r="A10" s="8" t="s">
        <v>12</v>
      </c>
      <c r="B10" s="9"/>
      <c r="C10" s="9"/>
      <c r="D10" s="9"/>
      <c r="E10" s="7" t="e">
        <f>ROUNDUP(AVERAGE(B10:D10)/5,1)*5</f>
        <v>#DIV/0!</v>
      </c>
    </row>
    <row r="11" spans="1:5" ht="12.75">
      <c r="A11" s="5" t="s">
        <v>13</v>
      </c>
      <c r="B11" s="6"/>
      <c r="C11" s="6"/>
      <c r="D11" s="6"/>
      <c r="E11" s="7" t="e">
        <f>ROUNDUP(AVERAGE(B11:D11)/5,1)*5</f>
        <v>#DIV/0!</v>
      </c>
    </row>
    <row r="12" spans="1:5" ht="12.75">
      <c r="A12" s="8" t="s">
        <v>14</v>
      </c>
      <c r="B12" s="9"/>
      <c r="C12" s="9"/>
      <c r="D12" s="9"/>
      <c r="E12" s="7" t="e">
        <f>ROUNDUP(AVERAGE(B12:D12)/5,1)*5</f>
        <v>#DIV/0!</v>
      </c>
    </row>
    <row r="13" spans="1:5" ht="12.75">
      <c r="A13" s="5" t="s">
        <v>15</v>
      </c>
      <c r="B13" s="6"/>
      <c r="C13" s="6"/>
      <c r="D13" s="6"/>
      <c r="E13" s="7" t="e">
        <f>ROUNDUP(AVERAGE(B13:D13)/5,1)*5</f>
        <v>#DIV/0!</v>
      </c>
    </row>
    <row r="14" spans="1:5" ht="12.75">
      <c r="A14" s="8" t="s">
        <v>16</v>
      </c>
      <c r="B14" s="9"/>
      <c r="C14" s="9"/>
      <c r="D14" s="9"/>
      <c r="E14" s="7" t="e">
        <f>ROUNDUP(AVERAGE(B14:D14)/5,1)*5</f>
        <v>#DIV/0!</v>
      </c>
    </row>
    <row r="15" spans="1:5" ht="12.75">
      <c r="A15" s="5" t="s">
        <v>17</v>
      </c>
      <c r="B15" s="10"/>
      <c r="C15" s="10"/>
      <c r="D15" s="10"/>
      <c r="E15" s="7">
        <f>IF(B15="","",(ROUNDUP(AVERAGE(B15:D15)/5,1)*5)-10)</f>
      </c>
    </row>
    <row r="16" spans="4:6" ht="12.75">
      <c r="D16" s="11" t="s">
        <v>18</v>
      </c>
      <c r="E16" s="12" t="e">
        <f>SUM(E5:E15)</f>
        <v>#DIV/0!</v>
      </c>
      <c r="F16" s="13" t="s">
        <v>19</v>
      </c>
    </row>
    <row r="17" spans="4:6" ht="12.75">
      <c r="D17" s="14" t="s">
        <v>20</v>
      </c>
      <c r="E17" s="15" t="e">
        <f>E16/10</f>
        <v>#DIV/0!</v>
      </c>
      <c r="F17" s="16" t="s">
        <v>21</v>
      </c>
    </row>
    <row r="18" ht="12.75"/>
    <row r="19" spans="1:5" ht="12.75">
      <c r="A19" s="8" t="s">
        <v>22</v>
      </c>
      <c r="B19" s="8"/>
      <c r="C19" s="8"/>
      <c r="D19" s="17" t="s">
        <v>23</v>
      </c>
      <c r="E19" s="18" t="e">
        <f>IF(180-E16&lt;160,180-E16,"impossible")</f>
        <v>#DIV/0!</v>
      </c>
    </row>
    <row r="20" spans="3:5" ht="12.75">
      <c r="C20" s="19" t="s">
        <v>24</v>
      </c>
      <c r="D20" s="20" t="s">
        <v>25</v>
      </c>
      <c r="E20" s="21" t="e">
        <f>IF(12*18-E16&lt;160,12*18-E16,"impossible")</f>
        <v>#DIV/0!</v>
      </c>
    </row>
    <row r="21" spans="3:5" ht="12.75">
      <c r="C21" s="19" t="s">
        <v>24</v>
      </c>
      <c r="D21" s="22" t="s">
        <v>26</v>
      </c>
      <c r="E21" s="23" t="e">
        <f>IF(14*18-E16&lt;160,14*18-E16,"impossible")</f>
        <v>#DIV/0!</v>
      </c>
    </row>
    <row r="22" spans="3:5" ht="12.75">
      <c r="C22" s="19" t="s">
        <v>24</v>
      </c>
      <c r="D22" s="24" t="s">
        <v>27</v>
      </c>
      <c r="E22" s="25" t="e">
        <f>IF(16*18-E16&lt;160,16*18-E16,"impossible")</f>
        <v>#DIV/0!</v>
      </c>
    </row>
    <row r="23" ht="12.75"/>
    <row r="24" spans="1:4" ht="12.75">
      <c r="A24" s="26"/>
      <c r="B24" s="26"/>
      <c r="C24" s="26"/>
      <c r="D24" s="19"/>
    </row>
    <row r="25" spans="4:6" ht="12.75">
      <c r="D25" s="4" t="s">
        <v>28</v>
      </c>
      <c r="E25" s="4"/>
      <c r="F25" s="4"/>
    </row>
    <row r="26" spans="4:6" ht="12.75">
      <c r="D26" s="27" t="s">
        <v>29</v>
      </c>
      <c r="E26" s="28"/>
      <c r="F26" s="29" t="s">
        <v>30</v>
      </c>
    </row>
    <row r="27" spans="3:6" ht="12.75" customHeight="1">
      <c r="C27" s="30" t="s">
        <v>31</v>
      </c>
      <c r="D27" s="8" t="s">
        <v>7</v>
      </c>
      <c r="E27" s="31"/>
      <c r="F27" s="32" t="s">
        <v>30</v>
      </c>
    </row>
    <row r="28" spans="3:6" ht="12.75">
      <c r="C28" s="30"/>
      <c r="D28" s="27" t="s">
        <v>32</v>
      </c>
      <c r="E28" s="28"/>
      <c r="F28" s="29" t="s">
        <v>30</v>
      </c>
    </row>
    <row r="29" spans="3:6" ht="12.75">
      <c r="C29" s="30"/>
      <c r="D29" s="8" t="s">
        <v>8</v>
      </c>
      <c r="E29" s="33"/>
      <c r="F29" s="32" t="s">
        <v>30</v>
      </c>
    </row>
    <row r="30" spans="4:6" ht="12.75">
      <c r="D30" s="11" t="s">
        <v>33</v>
      </c>
      <c r="E30" s="12">
        <f>SUM(E26:E29)</f>
        <v>0</v>
      </c>
      <c r="F30" s="13" t="s">
        <v>34</v>
      </c>
    </row>
    <row r="31" ht="12.75"/>
    <row r="32" spans="4:7" ht="12.75">
      <c r="D32" s="2" t="s">
        <v>35</v>
      </c>
      <c r="E32" s="2"/>
      <c r="F32" s="2"/>
      <c r="G32" s="2"/>
    </row>
    <row r="33" spans="4:7" ht="22.5" customHeight="1">
      <c r="D33" s="11" t="s">
        <v>36</v>
      </c>
      <c r="E33" s="34" t="e">
        <f>E16+E30</f>
        <v>#DIV/0!</v>
      </c>
      <c r="F33" s="13" t="s">
        <v>37</v>
      </c>
      <c r="G33" s="35" t="e">
        <f>IF(E33&gt;=180,"ADMIS","REFUSE")</f>
        <v>#DIV/0!</v>
      </c>
    </row>
    <row r="34" spans="5:7" ht="22.5" customHeight="1">
      <c r="E34" s="36"/>
      <c r="F34" s="37"/>
      <c r="G34" s="38" t="s">
        <v>38</v>
      </c>
    </row>
    <row r="35" spans="4:7" ht="22.5" customHeight="1">
      <c r="D35" s="14" t="s">
        <v>39</v>
      </c>
      <c r="E35" s="39" t="e">
        <f>E33/18</f>
        <v>#DIV/0!</v>
      </c>
      <c r="F35" s="40" t="s">
        <v>21</v>
      </c>
      <c r="G35" s="41" t="e">
        <f>IF(G33="ADMIS",IF(E35&lt;12,"",IF(E35&gt;=12,IF(E35&lt;14,"Assez bien",IF(E35&lt;16,"Bien",IF(E35&gt;20,"ERREUR","Très bien"))))),"----------")</f>
        <v>#DIV/0!</v>
      </c>
    </row>
  </sheetData>
  <sheetProtection password="D2A4" sheet="1"/>
  <mergeCells count="8">
    <mergeCell ref="B2:E2"/>
    <mergeCell ref="A3:A4"/>
    <mergeCell ref="B3:E3"/>
    <mergeCell ref="A19:C19"/>
    <mergeCell ref="A24:C24"/>
    <mergeCell ref="D25:F25"/>
    <mergeCell ref="C27:C29"/>
    <mergeCell ref="D32:G32"/>
  </mergeCells>
  <conditionalFormatting sqref="G33">
    <cfRule type="cellIs" priority="1" dxfId="0" operator="equal" stopIfTrue="1">
      <formula>"REFUSE"</formula>
    </cfRule>
    <cfRule type="cellIs" priority="2" dxfId="1" operator="equal" stopIfTrue="1">
      <formula>"ADMIS"</formula>
    </cfRule>
  </conditionalFormatting>
  <conditionalFormatting sqref="G35">
    <cfRule type="cellIs" priority="3" dxfId="2" operator="equal" stopIfTrue="1">
      <formula>"Assez bien"</formula>
    </cfRule>
    <cfRule type="cellIs" priority="4" dxfId="3" operator="equal" stopIfTrue="1">
      <formula>"Bien"</formula>
    </cfRule>
    <cfRule type="cellIs" priority="5" dxfId="0" operator="equal" stopIfTrue="1">
      <formula>"Très bien"</formula>
    </cfRule>
  </conditionalFormatting>
  <dataValidations count="3">
    <dataValidation operator="equal" allowBlank="1" prompt="info" sqref="B3">
      <formula1>0</formula1>
    </dataValidation>
    <dataValidation type="decimal" allowBlank="1" showErrorMessage="1" error="La valeur doit être comprise entre 0 et 20 !" sqref="B5:D15">
      <formula1>0</formula1>
      <formula2>20</formula2>
    </dataValidation>
    <dataValidation type="decimal" allowBlank="1" showErrorMessage="1" error="La valeur doit être comprise entre 0 et 40 !" sqref="E26:E29">
      <formula1>0</formula1>
      <formula2>40</formula2>
    </dataValidation>
  </dataValidations>
  <printOptions/>
  <pageMargins left="0.39375" right="0.39375" top="0.6159722222222221" bottom="0.39375" header="0.39375" footer="0.5118055555555555"/>
  <pageSetup firstPageNumber="1" useFirstPageNumber="1" horizontalDpi="300" verticalDpi="300" orientation="landscape" paperSize="9"/>
  <headerFooter alignWithMargins="0">
    <oddHeader>&amp;C&amp;"Arial,Gras"&amp;16Calcul points Brevet 2016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159722222222221" bottom="0.39375" header="0.39375" footer="0.5118055555555555"/>
  <pageSetup horizontalDpi="300" verticalDpi="300" orientation="landscape" paperSize="9"/>
  <headerFooter alignWithMargins="0">
    <oddHeader>&amp;C&amp;"Arial,Gras"&amp;16Calcul points Brevet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159722222222221" bottom="0.39375" header="0.39375" footer="0.5118055555555555"/>
  <pageSetup horizontalDpi="300" verticalDpi="300" orientation="landscape" paperSize="9"/>
  <headerFooter alignWithMargins="0">
    <oddHeader>&amp;C&amp;"Arial,Gras"&amp;16Calcul points Brevet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2016-04-07T18:07:42Z</dcterms:created>
  <dcterms:modified xsi:type="dcterms:W3CDTF">2016-04-07T23:35:51Z</dcterms:modified>
  <cp:category/>
  <cp:version/>
  <cp:contentType/>
  <cp:contentStatus/>
  <cp:revision>52</cp:revision>
</cp:coreProperties>
</file>